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\Dokumentumok\MÖSZ\Pénzügy\"/>
    </mc:Choice>
  </mc:AlternateContent>
  <xr:revisionPtr revIDLastSave="0" documentId="8_{76C844C0-89FB-40C6-9681-4FD9E3FF6978}" xr6:coauthVersionLast="31" xr6:coauthVersionMax="31" xr10:uidLastSave="{00000000-0000-0000-0000-000000000000}"/>
  <bookViews>
    <workbookView xWindow="0" yWindow="0" windowWidth="20490" windowHeight="7545" xr2:uid="{46E7B793-9B9F-475A-9931-1602AA85B913}"/>
  </bookViews>
  <sheets>
    <sheet name="2017 üvegzseb" sheetId="1" r:id="rId1"/>
    <sheet name="2018 üvegzseb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F6" i="2"/>
  <c r="F7" i="2"/>
  <c r="F8" i="2"/>
  <c r="F9" i="2"/>
  <c r="F10" i="2"/>
  <c r="F11" i="2"/>
  <c r="F12" i="2"/>
  <c r="F15" i="2"/>
  <c r="F16" i="2"/>
  <c r="F17" i="2"/>
  <c r="F18" i="2"/>
  <c r="F19" i="2"/>
  <c r="F20" i="2"/>
  <c r="F21" i="2"/>
  <c r="F22" i="2"/>
  <c r="F23" i="2"/>
  <c r="F24" i="2"/>
  <c r="F26" i="2"/>
  <c r="F28" i="2"/>
  <c r="F29" i="2"/>
  <c r="F30" i="2"/>
  <c r="F31" i="2"/>
  <c r="F32" i="2"/>
  <c r="G5" i="2"/>
  <c r="F5" i="2"/>
  <c r="H34" i="1"/>
  <c r="H33" i="2" l="1"/>
  <c r="G33" i="1" l="1"/>
  <c r="H33" i="1" s="1"/>
  <c r="G32" i="1"/>
  <c r="F32" i="1"/>
  <c r="H32" i="1" s="1"/>
  <c r="H31" i="1"/>
  <c r="G31" i="1"/>
  <c r="F31" i="1"/>
  <c r="G30" i="1"/>
  <c r="H30" i="1" s="1"/>
  <c r="F30" i="1"/>
  <c r="G29" i="1"/>
  <c r="F29" i="1"/>
  <c r="H29" i="1" s="1"/>
  <c r="H28" i="1"/>
  <c r="G28" i="1"/>
  <c r="G27" i="1"/>
  <c r="H27" i="1" s="1"/>
  <c r="F27" i="1"/>
  <c r="G26" i="1"/>
  <c r="F26" i="1"/>
  <c r="H26" i="1" s="1"/>
  <c r="G25" i="1"/>
  <c r="F25" i="1"/>
  <c r="H25" i="1" s="1"/>
  <c r="H24" i="1"/>
  <c r="G24" i="1"/>
  <c r="F24" i="1"/>
  <c r="G23" i="1"/>
  <c r="H23" i="1" s="1"/>
  <c r="G22" i="1"/>
  <c r="F22" i="1"/>
  <c r="H22" i="1" s="1"/>
  <c r="H21" i="1"/>
  <c r="G21" i="1"/>
  <c r="F21" i="1"/>
  <c r="G20" i="1"/>
  <c r="H20" i="1" s="1"/>
  <c r="F20" i="1"/>
  <c r="F19" i="1"/>
  <c r="H19" i="1" s="1"/>
  <c r="H18" i="1"/>
  <c r="G18" i="1"/>
  <c r="F18" i="1"/>
  <c r="G17" i="1"/>
  <c r="H17" i="1" s="1"/>
  <c r="F17" i="1"/>
  <c r="G16" i="1"/>
  <c r="F16" i="1"/>
  <c r="H16" i="1" s="1"/>
  <c r="H15" i="1"/>
  <c r="G15" i="1"/>
  <c r="G14" i="1"/>
  <c r="H14" i="1" s="1"/>
  <c r="G13" i="1"/>
  <c r="F13" i="1"/>
  <c r="H13" i="1" s="1"/>
  <c r="H12" i="1"/>
  <c r="G12" i="1"/>
  <c r="G11" i="1"/>
  <c r="F11" i="1"/>
  <c r="H11" i="1" s="1"/>
  <c r="G10" i="1"/>
  <c r="F10" i="1"/>
  <c r="H10" i="1" s="1"/>
  <c r="H9" i="1"/>
  <c r="G9" i="1"/>
  <c r="G8" i="1"/>
  <c r="F8" i="1"/>
  <c r="H8" i="1" s="1"/>
  <c r="G7" i="1"/>
  <c r="F7" i="1"/>
  <c r="H7" i="1" s="1"/>
  <c r="H6" i="1"/>
  <c r="G6" i="1"/>
  <c r="F6" i="1"/>
  <c r="G5" i="1"/>
  <c r="H5" i="1" s="1"/>
  <c r="F5" i="1"/>
</calcChain>
</file>

<file path=xl/sharedStrings.xml><?xml version="1.0" encoding="utf-8"?>
<sst xmlns="http://schemas.openxmlformats.org/spreadsheetml/2006/main" count="77" uniqueCount="42">
  <si>
    <t>2017. évi kiemelt sportágfejlesztési támogatás</t>
  </si>
  <si>
    <t>EGYESÜLET</t>
  </si>
  <si>
    <t>MŰHELY I.</t>
  </si>
  <si>
    <t>UP I.</t>
  </si>
  <si>
    <t>MŰHELY II.</t>
  </si>
  <si>
    <t>UP II.</t>
  </si>
  <si>
    <t>MŰHELY ÖSSZESEN</t>
  </si>
  <si>
    <r>
      <t xml:space="preserve"> </t>
    </r>
    <r>
      <rPr>
        <b/>
        <sz val="13"/>
        <color theme="1"/>
        <rFont val="Calibri"/>
        <family val="2"/>
        <charset val="238"/>
        <scheme val="minor"/>
      </rPr>
      <t>UP ÖSSZESEN</t>
    </r>
  </si>
  <si>
    <t>TÁMOGATÁS ÖSSZESEN</t>
  </si>
  <si>
    <t xml:space="preserve">ALBA ÖTTUSA </t>
  </si>
  <si>
    <t>ALBA VOLÁN</t>
  </si>
  <si>
    <t>BALU SE</t>
  </si>
  <si>
    <t>BHSE</t>
  </si>
  <si>
    <t>CASTOR SE</t>
  </si>
  <si>
    <t>CSÁKBERÉNY</t>
  </si>
  <si>
    <t xml:space="preserve">CSEPEL </t>
  </si>
  <si>
    <t>DOMBÓVÁR</t>
  </si>
  <si>
    <t>ESMTK</t>
  </si>
  <si>
    <t>HÓD SE</t>
  </si>
  <si>
    <t>JÖVŐ SC</t>
  </si>
  <si>
    <t>ÉPÍTŐK ATLÉTIKAI CLUB</t>
  </si>
  <si>
    <t>KISTARCSA</t>
  </si>
  <si>
    <t>KSC</t>
  </si>
  <si>
    <t>KECSKEMÉT</t>
  </si>
  <si>
    <t>KSI</t>
  </si>
  <si>
    <t>LŐRINC</t>
  </si>
  <si>
    <t>MAFC</t>
  </si>
  <si>
    <t>MEGATHLON</t>
  </si>
  <si>
    <t>MÓR</t>
  </si>
  <si>
    <t>SWIMMING PENTATHLON</t>
  </si>
  <si>
    <t>SWIM WARS</t>
  </si>
  <si>
    <t>SZENTENDRE</t>
  </si>
  <si>
    <t>TEMPO</t>
  </si>
  <si>
    <t>TRION</t>
  </si>
  <si>
    <t>TEAM ÚJBUDA</t>
  </si>
  <si>
    <t>UTE</t>
  </si>
  <si>
    <t>VÁC</t>
  </si>
  <si>
    <t>VERESEGYHÁZ</t>
  </si>
  <si>
    <t>2018. évi kiemelt sportágfejlesztési támogatás</t>
  </si>
  <si>
    <t>CSEPEL SC</t>
  </si>
  <si>
    <t>KRVSE</t>
  </si>
  <si>
    <t>TOVÁBBADOTT TÁMOGATÁS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</si>
</sst>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3" fontId="2" fillId="3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BB20E-9893-4F61-865B-F6210793828C}">
  <dimension ref="A1:H34"/>
  <sheetViews>
    <sheetView tabSelected="1" workbookViewId="0">
      <selection activeCell="H39" sqref="H39"/>
    </sheetView>
  </sheetViews>
  <sheetFormatPr defaultRowHeight="15" x14ac:dyDescent="0.25"/>
  <cols>
    <col min="1" max="1" width="25.5703125" bestFit="1" customWidth="1"/>
    <col min="2" max="2" width="12.7109375" bestFit="1" customWidth="1"/>
    <col min="3" max="3" width="11.42578125" bestFit="1" customWidth="1"/>
    <col min="4" max="4" width="12.7109375" bestFit="1" customWidth="1"/>
    <col min="5" max="5" width="11.42578125" bestFit="1" customWidth="1"/>
    <col min="6" max="6" width="20.7109375" customWidth="1"/>
    <col min="7" max="7" width="15.5703125" customWidth="1"/>
    <col min="8" max="8" width="17.140625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ht="34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3" t="s">
        <v>7</v>
      </c>
      <c r="H4" s="2" t="s">
        <v>8</v>
      </c>
    </row>
    <row r="5" spans="1:8" ht="17.25" x14ac:dyDescent="0.3">
      <c r="A5" s="4" t="s">
        <v>9</v>
      </c>
      <c r="B5" s="5">
        <v>19600300</v>
      </c>
      <c r="C5" s="5">
        <v>1239800</v>
      </c>
      <c r="D5" s="5">
        <v>19596000</v>
      </c>
      <c r="E5" s="5">
        <v>1280000</v>
      </c>
      <c r="F5" s="6">
        <f>SUM(B5,D5)</f>
        <v>39196300</v>
      </c>
      <c r="G5" s="6">
        <f>SUM(C5,E5)</f>
        <v>2519800</v>
      </c>
      <c r="H5" s="6">
        <f>SUM(F5,G5)</f>
        <v>41716100</v>
      </c>
    </row>
    <row r="6" spans="1:8" ht="17.25" x14ac:dyDescent="0.25">
      <c r="A6" s="4" t="s">
        <v>10</v>
      </c>
      <c r="B6" s="7">
        <v>27052250</v>
      </c>
      <c r="C6" s="7">
        <v>5460000</v>
      </c>
      <c r="D6" s="7">
        <v>25195000</v>
      </c>
      <c r="E6" s="7">
        <v>6478000</v>
      </c>
      <c r="F6" s="6">
        <f t="shared" ref="F6:G18" si="0">SUM(B6,D6)</f>
        <v>52247250</v>
      </c>
      <c r="G6" s="6">
        <f t="shared" si="0"/>
        <v>11938000</v>
      </c>
      <c r="H6" s="6">
        <f t="shared" ref="H6:H33" si="1">SUM(F6,G6)</f>
        <v>64185250</v>
      </c>
    </row>
    <row r="7" spans="1:8" ht="17.25" x14ac:dyDescent="0.3">
      <c r="A7" s="4" t="s">
        <v>11</v>
      </c>
      <c r="B7" s="7">
        <v>733000</v>
      </c>
      <c r="C7" s="5">
        <v>1466000</v>
      </c>
      <c r="D7" s="5">
        <v>234000</v>
      </c>
      <c r="E7" s="5">
        <v>1803000</v>
      </c>
      <c r="F7" s="6">
        <f t="shared" si="0"/>
        <v>967000</v>
      </c>
      <c r="G7" s="6">
        <f t="shared" si="0"/>
        <v>3269000</v>
      </c>
      <c r="H7" s="6">
        <f t="shared" si="1"/>
        <v>4236000</v>
      </c>
    </row>
    <row r="8" spans="1:8" ht="17.25" x14ac:dyDescent="0.3">
      <c r="A8" s="4" t="s">
        <v>12</v>
      </c>
      <c r="B8" s="7">
        <v>19174300</v>
      </c>
      <c r="C8" s="5">
        <v>2955800</v>
      </c>
      <c r="D8" s="5">
        <v>16174000</v>
      </c>
      <c r="E8" s="5">
        <v>4276000</v>
      </c>
      <c r="F8" s="6">
        <f t="shared" si="0"/>
        <v>35348300</v>
      </c>
      <c r="G8" s="6">
        <f t="shared" si="0"/>
        <v>7231800</v>
      </c>
      <c r="H8" s="6">
        <f t="shared" si="1"/>
        <v>42580100</v>
      </c>
    </row>
    <row r="9" spans="1:8" ht="17.25" x14ac:dyDescent="0.3">
      <c r="A9" s="4" t="s">
        <v>13</v>
      </c>
      <c r="B9" s="8"/>
      <c r="C9" s="5">
        <v>1610000</v>
      </c>
      <c r="D9" s="8"/>
      <c r="E9" s="5">
        <v>1647000</v>
      </c>
      <c r="F9" s="6"/>
      <c r="G9" s="6">
        <f t="shared" si="0"/>
        <v>3257000</v>
      </c>
      <c r="H9" s="6">
        <f t="shared" si="1"/>
        <v>3257000</v>
      </c>
    </row>
    <row r="10" spans="1:8" ht="17.25" x14ac:dyDescent="0.3">
      <c r="A10" s="4" t="s">
        <v>14</v>
      </c>
      <c r="B10" s="7">
        <v>572500</v>
      </c>
      <c r="C10" s="5">
        <v>1027500</v>
      </c>
      <c r="D10" s="5">
        <v>274000</v>
      </c>
      <c r="E10" s="5">
        <v>1112000</v>
      </c>
      <c r="F10" s="6">
        <f>SUM(B10,D10)</f>
        <v>846500</v>
      </c>
      <c r="G10" s="6">
        <f t="shared" si="0"/>
        <v>2139500</v>
      </c>
      <c r="H10" s="6">
        <f t="shared" si="1"/>
        <v>2986000</v>
      </c>
    </row>
    <row r="11" spans="1:8" ht="17.25" x14ac:dyDescent="0.3">
      <c r="A11" s="4" t="s">
        <v>15</v>
      </c>
      <c r="B11" s="7">
        <v>12907600</v>
      </c>
      <c r="C11" s="5">
        <v>1882499</v>
      </c>
      <c r="D11" s="5">
        <v>9805000</v>
      </c>
      <c r="E11" s="5">
        <v>2523000</v>
      </c>
      <c r="F11" s="6">
        <f t="shared" ref="F11" si="2">SUM(B11,D11)</f>
        <v>22712600</v>
      </c>
      <c r="G11" s="6">
        <f t="shared" si="0"/>
        <v>4405499</v>
      </c>
      <c r="H11" s="6">
        <f t="shared" si="1"/>
        <v>27118099</v>
      </c>
    </row>
    <row r="12" spans="1:8" ht="17.25" x14ac:dyDescent="0.3">
      <c r="A12" s="4" t="s">
        <v>16</v>
      </c>
      <c r="B12" s="8"/>
      <c r="C12" s="5">
        <v>1710000</v>
      </c>
      <c r="D12" s="8"/>
      <c r="E12" s="5">
        <v>1299000</v>
      </c>
      <c r="F12" s="6"/>
      <c r="G12" s="6">
        <f t="shared" si="0"/>
        <v>3009000</v>
      </c>
      <c r="H12" s="6">
        <f t="shared" si="1"/>
        <v>3009000</v>
      </c>
    </row>
    <row r="13" spans="1:8" ht="17.25" x14ac:dyDescent="0.3">
      <c r="A13" s="4" t="s">
        <v>17</v>
      </c>
      <c r="B13" s="7">
        <v>250000</v>
      </c>
      <c r="C13" s="5">
        <v>600000</v>
      </c>
      <c r="D13" s="8"/>
      <c r="E13" s="5">
        <v>490000</v>
      </c>
      <c r="F13" s="6">
        <f>SUM(B13,D13)</f>
        <v>250000</v>
      </c>
      <c r="G13" s="6">
        <f t="shared" si="0"/>
        <v>1090000</v>
      </c>
      <c r="H13" s="6">
        <f t="shared" si="1"/>
        <v>1340000</v>
      </c>
    </row>
    <row r="14" spans="1:8" ht="17.25" x14ac:dyDescent="0.25">
      <c r="A14" s="9" t="s">
        <v>18</v>
      </c>
      <c r="B14" s="8"/>
      <c r="C14" s="7">
        <v>1257000</v>
      </c>
      <c r="D14" s="8"/>
      <c r="E14" s="7">
        <v>1299000</v>
      </c>
      <c r="F14" s="6"/>
      <c r="G14" s="6">
        <f t="shared" si="0"/>
        <v>2556000</v>
      </c>
      <c r="H14" s="6">
        <f t="shared" si="1"/>
        <v>2556000</v>
      </c>
    </row>
    <row r="15" spans="1:8" ht="17.25" x14ac:dyDescent="0.3">
      <c r="A15" s="4" t="s">
        <v>19</v>
      </c>
      <c r="B15" s="8"/>
      <c r="C15" s="5">
        <v>1716100</v>
      </c>
      <c r="D15" s="8"/>
      <c r="E15" s="10">
        <v>1000000</v>
      </c>
      <c r="F15" s="6"/>
      <c r="G15" s="6">
        <f t="shared" si="0"/>
        <v>2716100</v>
      </c>
      <c r="H15" s="6">
        <f t="shared" si="1"/>
        <v>2716100</v>
      </c>
    </row>
    <row r="16" spans="1:8" ht="17.25" x14ac:dyDescent="0.3">
      <c r="A16" s="4" t="s">
        <v>20</v>
      </c>
      <c r="B16" s="7">
        <v>523700</v>
      </c>
      <c r="C16" s="5">
        <v>1486400</v>
      </c>
      <c r="D16" s="5">
        <v>16000</v>
      </c>
      <c r="E16" s="5">
        <v>1477000</v>
      </c>
      <c r="F16" s="6">
        <f>SUM(B16,D16)</f>
        <v>539700</v>
      </c>
      <c r="G16" s="6">
        <f t="shared" si="0"/>
        <v>2963400</v>
      </c>
      <c r="H16" s="6">
        <f t="shared" si="1"/>
        <v>3503100</v>
      </c>
    </row>
    <row r="17" spans="1:8" ht="17.25" x14ac:dyDescent="0.25">
      <c r="A17" s="4" t="s">
        <v>21</v>
      </c>
      <c r="B17" s="7">
        <v>386600</v>
      </c>
      <c r="C17" s="7">
        <v>1743500</v>
      </c>
      <c r="D17" s="7">
        <v>380000</v>
      </c>
      <c r="E17" s="7">
        <v>1784000</v>
      </c>
      <c r="F17" s="6">
        <f t="shared" ref="F17:F19" si="3">SUM(B17,D17)</f>
        <v>766600</v>
      </c>
      <c r="G17" s="6">
        <f t="shared" si="0"/>
        <v>3527500</v>
      </c>
      <c r="H17" s="6">
        <f t="shared" si="1"/>
        <v>4294100</v>
      </c>
    </row>
    <row r="18" spans="1:8" ht="17.25" x14ac:dyDescent="0.3">
      <c r="A18" s="4" t="s">
        <v>22</v>
      </c>
      <c r="B18" s="7">
        <v>4224680</v>
      </c>
      <c r="C18" s="5">
        <v>3835320</v>
      </c>
      <c r="D18" s="5">
        <v>4222000</v>
      </c>
      <c r="E18" s="5">
        <v>3876000</v>
      </c>
      <c r="F18" s="6">
        <f t="shared" si="3"/>
        <v>8446680</v>
      </c>
      <c r="G18" s="6">
        <f t="shared" si="0"/>
        <v>7711320</v>
      </c>
      <c r="H18" s="6">
        <f t="shared" si="1"/>
        <v>16158000</v>
      </c>
    </row>
    <row r="19" spans="1:8" ht="17.25" x14ac:dyDescent="0.25">
      <c r="A19" s="4" t="s">
        <v>23</v>
      </c>
      <c r="B19" s="7">
        <v>1300000</v>
      </c>
      <c r="C19" s="8"/>
      <c r="D19" s="8"/>
      <c r="E19" s="8"/>
      <c r="F19" s="6">
        <f t="shared" si="3"/>
        <v>1300000</v>
      </c>
      <c r="G19" s="6"/>
      <c r="H19" s="6">
        <f t="shared" si="1"/>
        <v>1300000</v>
      </c>
    </row>
    <row r="20" spans="1:8" ht="17.25" x14ac:dyDescent="0.3">
      <c r="A20" s="4" t="s">
        <v>24</v>
      </c>
      <c r="B20" s="7">
        <v>27949000</v>
      </c>
      <c r="C20" s="10">
        <v>5712000</v>
      </c>
      <c r="D20" s="5">
        <v>27449000</v>
      </c>
      <c r="E20" s="5">
        <v>6252000</v>
      </c>
      <c r="F20" s="6">
        <f>SUM(B20,D20)</f>
        <v>55398000</v>
      </c>
      <c r="G20" s="6">
        <f>SUM(C20,E20)</f>
        <v>11964000</v>
      </c>
      <c r="H20" s="6">
        <f t="shared" si="1"/>
        <v>67362000</v>
      </c>
    </row>
    <row r="21" spans="1:8" ht="17.25" x14ac:dyDescent="0.3">
      <c r="A21" s="4" t="s">
        <v>25</v>
      </c>
      <c r="B21" s="7">
        <v>658200</v>
      </c>
      <c r="C21" s="5">
        <v>2796800</v>
      </c>
      <c r="D21" s="10">
        <v>955000</v>
      </c>
      <c r="E21" s="10">
        <v>2837000</v>
      </c>
      <c r="F21" s="6">
        <f>SUM(B21,D21)</f>
        <v>1613200</v>
      </c>
      <c r="G21" s="6">
        <f t="shared" ref="G21:G33" si="4">SUM(C21,E21)</f>
        <v>5633800</v>
      </c>
      <c r="H21" s="6">
        <f t="shared" si="1"/>
        <v>7247000</v>
      </c>
    </row>
    <row r="22" spans="1:8" ht="17.25" x14ac:dyDescent="0.3">
      <c r="A22" s="4" t="s">
        <v>26</v>
      </c>
      <c r="B22" s="5">
        <v>3453200</v>
      </c>
      <c r="C22" s="5">
        <v>1391900</v>
      </c>
      <c r="D22" s="5">
        <v>1190000</v>
      </c>
      <c r="E22" s="5">
        <v>1825480</v>
      </c>
      <c r="F22" s="6">
        <f t="shared" ref="F22" si="5">SUM(B22,D22)</f>
        <v>4643200</v>
      </c>
      <c r="G22" s="6">
        <f t="shared" si="4"/>
        <v>3217380</v>
      </c>
      <c r="H22" s="6">
        <f t="shared" si="1"/>
        <v>7860580</v>
      </c>
    </row>
    <row r="23" spans="1:8" ht="17.25" x14ac:dyDescent="0.3">
      <c r="A23" s="4" t="s">
        <v>27</v>
      </c>
      <c r="B23" s="8"/>
      <c r="C23" s="5">
        <v>1230000</v>
      </c>
      <c r="D23" s="8"/>
      <c r="E23" s="5">
        <v>1266000</v>
      </c>
      <c r="F23" s="6"/>
      <c r="G23" s="6">
        <f t="shared" si="4"/>
        <v>2496000</v>
      </c>
      <c r="H23" s="6">
        <f t="shared" si="1"/>
        <v>2496000</v>
      </c>
    </row>
    <row r="24" spans="1:8" ht="17.25" x14ac:dyDescent="0.3">
      <c r="A24" s="4" t="s">
        <v>28</v>
      </c>
      <c r="B24" s="7">
        <v>3010000</v>
      </c>
      <c r="C24" s="5">
        <v>1300000</v>
      </c>
      <c r="D24" s="5">
        <v>2505000</v>
      </c>
      <c r="E24" s="5">
        <v>1640000</v>
      </c>
      <c r="F24" s="6">
        <f>SUM(B24,D24)</f>
        <v>5515000</v>
      </c>
      <c r="G24" s="6">
        <f t="shared" si="4"/>
        <v>2940000</v>
      </c>
      <c r="H24" s="6">
        <f t="shared" si="1"/>
        <v>8455000</v>
      </c>
    </row>
    <row r="25" spans="1:8" ht="17.25" x14ac:dyDescent="0.25">
      <c r="A25" s="9" t="s">
        <v>29</v>
      </c>
      <c r="B25" s="7">
        <v>2144200</v>
      </c>
      <c r="C25" s="7">
        <v>2955800</v>
      </c>
      <c r="D25" s="7">
        <v>2640000</v>
      </c>
      <c r="E25" s="7">
        <v>1996000</v>
      </c>
      <c r="F25" s="6">
        <f t="shared" ref="F25:F27" si="6">SUM(B25,D25)</f>
        <v>4784200</v>
      </c>
      <c r="G25" s="6">
        <f t="shared" si="4"/>
        <v>4951800</v>
      </c>
      <c r="H25" s="6">
        <f t="shared" si="1"/>
        <v>9736000</v>
      </c>
    </row>
    <row r="26" spans="1:8" ht="17.25" x14ac:dyDescent="0.3">
      <c r="A26" s="4" t="s">
        <v>30</v>
      </c>
      <c r="B26" s="7">
        <v>301800</v>
      </c>
      <c r="C26" s="5">
        <v>358500</v>
      </c>
      <c r="D26" s="5">
        <v>303000</v>
      </c>
      <c r="E26" s="5">
        <v>1179000</v>
      </c>
      <c r="F26" s="6">
        <f t="shared" si="6"/>
        <v>604800</v>
      </c>
      <c r="G26" s="6">
        <f t="shared" si="4"/>
        <v>1537500</v>
      </c>
      <c r="H26" s="6">
        <f t="shared" si="1"/>
        <v>2142300</v>
      </c>
    </row>
    <row r="27" spans="1:8" ht="17.25" x14ac:dyDescent="0.3">
      <c r="A27" s="4" t="s">
        <v>31</v>
      </c>
      <c r="B27" s="7">
        <v>920600</v>
      </c>
      <c r="C27" s="5">
        <v>819600</v>
      </c>
      <c r="D27" s="5">
        <v>616000</v>
      </c>
      <c r="E27" s="5">
        <v>860000</v>
      </c>
      <c r="F27" s="6">
        <f t="shared" si="6"/>
        <v>1536600</v>
      </c>
      <c r="G27" s="6">
        <f t="shared" si="4"/>
        <v>1679600</v>
      </c>
      <c r="H27" s="6">
        <f t="shared" si="1"/>
        <v>3216200</v>
      </c>
    </row>
    <row r="28" spans="1:8" ht="17.25" x14ac:dyDescent="0.3">
      <c r="A28" s="4" t="s">
        <v>32</v>
      </c>
      <c r="B28" s="8"/>
      <c r="C28" s="5">
        <v>1570000</v>
      </c>
      <c r="D28" s="8"/>
      <c r="E28" s="5">
        <v>1606000</v>
      </c>
      <c r="F28" s="6"/>
      <c r="G28" s="6">
        <f t="shared" si="4"/>
        <v>3176000</v>
      </c>
      <c r="H28" s="6">
        <f t="shared" si="1"/>
        <v>3176000</v>
      </c>
    </row>
    <row r="29" spans="1:8" ht="17.25" x14ac:dyDescent="0.3">
      <c r="A29" s="4" t="s">
        <v>33</v>
      </c>
      <c r="B29" s="7">
        <v>3317700</v>
      </c>
      <c r="C29" s="10">
        <v>732400</v>
      </c>
      <c r="D29" s="5">
        <v>2947000</v>
      </c>
      <c r="E29" s="5">
        <v>773000</v>
      </c>
      <c r="F29" s="6">
        <f>SUM(B29,D29)</f>
        <v>6264700</v>
      </c>
      <c r="G29" s="6">
        <f t="shared" si="4"/>
        <v>1505400</v>
      </c>
      <c r="H29" s="6">
        <f t="shared" si="1"/>
        <v>7770100</v>
      </c>
    </row>
    <row r="30" spans="1:8" ht="17.25" x14ac:dyDescent="0.3">
      <c r="A30" s="4" t="s">
        <v>34</v>
      </c>
      <c r="B30" s="7">
        <v>355000</v>
      </c>
      <c r="C30" s="5">
        <v>600000</v>
      </c>
      <c r="D30" s="5">
        <v>353000</v>
      </c>
      <c r="E30" s="5">
        <v>640000</v>
      </c>
      <c r="F30" s="6">
        <f t="shared" ref="F30:F32" si="7">SUM(B30,D30)</f>
        <v>708000</v>
      </c>
      <c r="G30" s="6">
        <f t="shared" si="4"/>
        <v>1240000</v>
      </c>
      <c r="H30" s="6">
        <f t="shared" si="1"/>
        <v>1948000</v>
      </c>
    </row>
    <row r="31" spans="1:8" ht="17.25" x14ac:dyDescent="0.3">
      <c r="A31" s="4" t="s">
        <v>35</v>
      </c>
      <c r="B31" s="7">
        <v>5400150</v>
      </c>
      <c r="C31" s="5">
        <v>2199950</v>
      </c>
      <c r="D31" s="5">
        <v>5193000</v>
      </c>
      <c r="E31" s="5">
        <v>2240000</v>
      </c>
      <c r="F31" s="6">
        <f t="shared" si="7"/>
        <v>10593150</v>
      </c>
      <c r="G31" s="6">
        <f t="shared" si="4"/>
        <v>4439950</v>
      </c>
      <c r="H31" s="6">
        <f t="shared" si="1"/>
        <v>15033100</v>
      </c>
    </row>
    <row r="32" spans="1:8" ht="17.25" x14ac:dyDescent="0.3">
      <c r="A32" s="4" t="s">
        <v>36</v>
      </c>
      <c r="B32" s="7">
        <v>300000</v>
      </c>
      <c r="C32" s="5">
        <v>1010000</v>
      </c>
      <c r="D32" s="8"/>
      <c r="E32" s="10">
        <v>1346000</v>
      </c>
      <c r="F32" s="6">
        <f t="shared" si="7"/>
        <v>300000</v>
      </c>
      <c r="G32" s="6">
        <f t="shared" si="4"/>
        <v>2356000</v>
      </c>
      <c r="H32" s="6">
        <f t="shared" si="1"/>
        <v>2656000</v>
      </c>
    </row>
    <row r="33" spans="1:8" ht="17.25" x14ac:dyDescent="0.3">
      <c r="A33" s="4" t="s">
        <v>37</v>
      </c>
      <c r="B33" s="8"/>
      <c r="C33" s="5">
        <v>640000</v>
      </c>
      <c r="D33" s="8"/>
      <c r="E33" s="5">
        <v>676000</v>
      </c>
      <c r="F33" s="6"/>
      <c r="G33" s="6">
        <f t="shared" si="4"/>
        <v>1316000</v>
      </c>
      <c r="H33" s="6">
        <f t="shared" si="1"/>
        <v>1316000</v>
      </c>
    </row>
    <row r="34" spans="1:8" ht="17.25" x14ac:dyDescent="0.25">
      <c r="A34" s="21" t="s">
        <v>41</v>
      </c>
      <c r="B34" s="21"/>
      <c r="C34" s="21"/>
      <c r="D34" s="21"/>
      <c r="E34" s="21"/>
      <c r="F34" s="21"/>
      <c r="G34" s="21"/>
      <c r="H34" s="16">
        <f>SUM(H5:H33)</f>
        <v>361369129</v>
      </c>
    </row>
  </sheetData>
  <mergeCells count="2">
    <mergeCell ref="A1:H3"/>
    <mergeCell ref="A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3AEA-F375-43D0-BA31-E5ED2462C8AA}">
  <dimension ref="A1:H33"/>
  <sheetViews>
    <sheetView workbookViewId="0">
      <selection activeCell="J35" sqref="J35"/>
    </sheetView>
  </sheetViews>
  <sheetFormatPr defaultRowHeight="15" x14ac:dyDescent="0.25"/>
  <cols>
    <col min="1" max="1" width="25.5703125" bestFit="1" customWidth="1"/>
    <col min="2" max="2" width="12.7109375" bestFit="1" customWidth="1"/>
    <col min="3" max="3" width="11.42578125" bestFit="1" customWidth="1"/>
    <col min="4" max="4" width="12.7109375" bestFit="1" customWidth="1"/>
    <col min="5" max="5" width="11" customWidth="1"/>
    <col min="6" max="6" width="20.5703125" customWidth="1"/>
    <col min="7" max="7" width="15.7109375" customWidth="1"/>
    <col min="8" max="8" width="16.42578125" customWidth="1"/>
  </cols>
  <sheetData>
    <row r="1" spans="1:8" x14ac:dyDescent="0.25">
      <c r="A1" s="22" t="s">
        <v>38</v>
      </c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ht="34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3" t="s">
        <v>7</v>
      </c>
      <c r="H4" s="2" t="s">
        <v>8</v>
      </c>
    </row>
    <row r="5" spans="1:8" ht="17.25" x14ac:dyDescent="0.25">
      <c r="A5" s="11" t="s">
        <v>9</v>
      </c>
      <c r="B5" s="17">
        <v>14085299.833905958</v>
      </c>
      <c r="C5" s="17">
        <v>1247100.290388766</v>
      </c>
      <c r="D5" s="19"/>
      <c r="E5" s="19"/>
      <c r="F5" s="6">
        <f>SUM(B5,D5)</f>
        <v>14085299.833905958</v>
      </c>
      <c r="G5" s="6">
        <f>SUM(C5,E5)</f>
        <v>1247100.290388766</v>
      </c>
      <c r="H5" s="6">
        <f>SUM(F5:G5)</f>
        <v>15332400.124294724</v>
      </c>
    </row>
    <row r="6" spans="1:8" ht="17.25" x14ac:dyDescent="0.25">
      <c r="A6" s="12" t="s">
        <v>10</v>
      </c>
      <c r="B6" s="17">
        <v>32178899.743972532</v>
      </c>
      <c r="C6" s="17">
        <v>4299299.9288550187</v>
      </c>
      <c r="D6" s="19"/>
      <c r="E6" s="19"/>
      <c r="F6" s="6">
        <f t="shared" ref="F6:F32" si="0">SUM(B6,D6)</f>
        <v>32178899.743972532</v>
      </c>
      <c r="G6" s="6">
        <f t="shared" ref="G6:G32" si="1">SUM(C6,E6)</f>
        <v>4299299.9288550187</v>
      </c>
      <c r="H6" s="6">
        <f t="shared" ref="H6:H32" si="2">SUM(F6:G6)</f>
        <v>36478199.672827549</v>
      </c>
    </row>
    <row r="7" spans="1:8" ht="17.25" x14ac:dyDescent="0.25">
      <c r="A7" s="13" t="s">
        <v>11</v>
      </c>
      <c r="B7" s="17">
        <v>93999.731543624162</v>
      </c>
      <c r="C7" s="17">
        <v>687399.78592555085</v>
      </c>
      <c r="D7" s="19"/>
      <c r="E7" s="19"/>
      <c r="F7" s="6">
        <f t="shared" si="0"/>
        <v>93999.731543624162</v>
      </c>
      <c r="G7" s="6">
        <f t="shared" si="1"/>
        <v>687399.78592555085</v>
      </c>
      <c r="H7" s="6">
        <f t="shared" si="2"/>
        <v>781399.51746917504</v>
      </c>
    </row>
    <row r="8" spans="1:8" ht="17.25" x14ac:dyDescent="0.25">
      <c r="A8" s="11" t="s">
        <v>12</v>
      </c>
      <c r="B8" s="17">
        <v>22248600.038060043</v>
      </c>
      <c r="C8" s="17">
        <v>3209400.0654960163</v>
      </c>
      <c r="D8" s="19"/>
      <c r="E8" s="19"/>
      <c r="F8" s="6">
        <f t="shared" si="0"/>
        <v>22248600.038060043</v>
      </c>
      <c r="G8" s="6">
        <f t="shared" si="1"/>
        <v>3209400.0654960163</v>
      </c>
      <c r="H8" s="6">
        <f t="shared" si="2"/>
        <v>25458000.103556059</v>
      </c>
    </row>
    <row r="9" spans="1:8" ht="17.25" x14ac:dyDescent="0.25">
      <c r="A9" s="13" t="s">
        <v>13</v>
      </c>
      <c r="B9" s="17">
        <v>250000</v>
      </c>
      <c r="C9" s="17">
        <v>1618700</v>
      </c>
      <c r="D9" s="19"/>
      <c r="E9" s="19"/>
      <c r="F9" s="6">
        <f t="shared" si="0"/>
        <v>250000</v>
      </c>
      <c r="G9" s="6">
        <f t="shared" si="1"/>
        <v>1618700</v>
      </c>
      <c r="H9" s="6">
        <f t="shared" si="2"/>
        <v>1868700</v>
      </c>
    </row>
    <row r="10" spans="1:8" ht="17.25" x14ac:dyDescent="0.25">
      <c r="A10" s="13" t="s">
        <v>14</v>
      </c>
      <c r="B10" s="17">
        <v>300000</v>
      </c>
      <c r="C10" s="17">
        <v>1031899.9988808655</v>
      </c>
      <c r="D10" s="19"/>
      <c r="E10" s="19"/>
      <c r="F10" s="6">
        <f t="shared" si="0"/>
        <v>300000</v>
      </c>
      <c r="G10" s="6">
        <f t="shared" si="1"/>
        <v>1031899.9988808655</v>
      </c>
      <c r="H10" s="6">
        <f t="shared" si="2"/>
        <v>1331899.9988808655</v>
      </c>
    </row>
    <row r="11" spans="1:8" ht="17.25" x14ac:dyDescent="0.25">
      <c r="A11" s="13" t="s">
        <v>39</v>
      </c>
      <c r="B11" s="17">
        <v>9837400.4817610383</v>
      </c>
      <c r="C11" s="17">
        <v>2555599.72522583</v>
      </c>
      <c r="D11" s="19"/>
      <c r="E11" s="19"/>
      <c r="F11" s="6">
        <f t="shared" si="0"/>
        <v>9837400.4817610383</v>
      </c>
      <c r="G11" s="6">
        <f t="shared" si="1"/>
        <v>2555599.72522583</v>
      </c>
      <c r="H11" s="6">
        <f t="shared" si="2"/>
        <v>12393000.206986869</v>
      </c>
    </row>
    <row r="12" spans="1:8" ht="17.25" x14ac:dyDescent="0.25">
      <c r="A12" s="13" t="s">
        <v>16</v>
      </c>
      <c r="B12" s="17">
        <v>300000</v>
      </c>
      <c r="C12" s="17">
        <v>1292399.9407924539</v>
      </c>
      <c r="D12" s="19"/>
      <c r="E12" s="19"/>
      <c r="F12" s="6">
        <f t="shared" si="0"/>
        <v>300000</v>
      </c>
      <c r="G12" s="6">
        <f t="shared" si="1"/>
        <v>1292399.9407924539</v>
      </c>
      <c r="H12" s="6">
        <f t="shared" si="2"/>
        <v>1592399.9407924539</v>
      </c>
    </row>
    <row r="13" spans="1:8" ht="17.25" x14ac:dyDescent="0.25">
      <c r="A13" s="14" t="s">
        <v>18</v>
      </c>
      <c r="B13" s="18"/>
      <c r="C13" s="17">
        <v>904300</v>
      </c>
      <c r="D13" s="19"/>
      <c r="E13" s="19"/>
      <c r="F13" s="6"/>
      <c r="G13" s="6">
        <f t="shared" si="1"/>
        <v>904300</v>
      </c>
      <c r="H13" s="6">
        <f t="shared" si="2"/>
        <v>904300</v>
      </c>
    </row>
    <row r="14" spans="1:8" ht="17.25" x14ac:dyDescent="0.25">
      <c r="A14" s="13" t="s">
        <v>19</v>
      </c>
      <c r="B14" s="18"/>
      <c r="C14" s="17">
        <v>999800.48994111223</v>
      </c>
      <c r="D14" s="19"/>
      <c r="E14" s="19"/>
      <c r="F14" s="6"/>
      <c r="G14" s="6">
        <f t="shared" si="1"/>
        <v>999800.48994111223</v>
      </c>
      <c r="H14" s="6">
        <f t="shared" si="2"/>
        <v>999800.48994111223</v>
      </c>
    </row>
    <row r="15" spans="1:8" ht="17.25" x14ac:dyDescent="0.25">
      <c r="A15" s="13" t="s">
        <v>20</v>
      </c>
      <c r="B15" s="17">
        <v>346999.8657718121</v>
      </c>
      <c r="C15" s="17">
        <v>866800.06440352788</v>
      </c>
      <c r="D15" s="19"/>
      <c r="E15" s="19"/>
      <c r="F15" s="6">
        <f t="shared" si="0"/>
        <v>346999.8657718121</v>
      </c>
      <c r="G15" s="6">
        <f t="shared" si="1"/>
        <v>866800.06440352788</v>
      </c>
      <c r="H15" s="6">
        <f t="shared" si="2"/>
        <v>1213799.93017534</v>
      </c>
    </row>
    <row r="16" spans="1:8" ht="17.25" x14ac:dyDescent="0.25">
      <c r="A16" s="13" t="s">
        <v>21</v>
      </c>
      <c r="B16" s="17">
        <v>212900.49707602337</v>
      </c>
      <c r="C16" s="17">
        <v>980500</v>
      </c>
      <c r="D16" s="19"/>
      <c r="E16" s="19"/>
      <c r="F16" s="6">
        <f t="shared" si="0"/>
        <v>212900.49707602337</v>
      </c>
      <c r="G16" s="6">
        <f t="shared" si="1"/>
        <v>980500</v>
      </c>
      <c r="H16" s="6">
        <f t="shared" si="2"/>
        <v>1193400.4970760234</v>
      </c>
    </row>
    <row r="17" spans="1:8" ht="17.25" x14ac:dyDescent="0.25">
      <c r="A17" s="12" t="s">
        <v>22</v>
      </c>
      <c r="B17" s="17">
        <v>1412800.1501397921</v>
      </c>
      <c r="C17" s="17">
        <v>3018800</v>
      </c>
      <c r="D17" s="19"/>
      <c r="E17" s="19"/>
      <c r="F17" s="6">
        <f t="shared" si="0"/>
        <v>1412800.1501397921</v>
      </c>
      <c r="G17" s="6">
        <f t="shared" si="1"/>
        <v>3018800</v>
      </c>
      <c r="H17" s="6">
        <f t="shared" si="2"/>
        <v>4431600.1501397919</v>
      </c>
    </row>
    <row r="18" spans="1:8" ht="17.25" x14ac:dyDescent="0.25">
      <c r="A18" s="15" t="s">
        <v>40</v>
      </c>
      <c r="B18" s="17">
        <v>396400</v>
      </c>
      <c r="C18" s="17">
        <v>1181599.6217325269</v>
      </c>
      <c r="D18" s="19"/>
      <c r="E18" s="19"/>
      <c r="F18" s="6">
        <f t="shared" si="0"/>
        <v>396400</v>
      </c>
      <c r="G18" s="6">
        <f t="shared" si="1"/>
        <v>1181599.6217325269</v>
      </c>
      <c r="H18" s="6">
        <f t="shared" si="2"/>
        <v>1577999.6217325269</v>
      </c>
    </row>
    <row r="19" spans="1:8" ht="17.25" x14ac:dyDescent="0.25">
      <c r="A19" s="12" t="s">
        <v>24</v>
      </c>
      <c r="B19" s="17">
        <v>30763600.004978154</v>
      </c>
      <c r="C19" s="17">
        <v>5684400</v>
      </c>
      <c r="D19" s="19"/>
      <c r="E19" s="19"/>
      <c r="F19" s="6">
        <f t="shared" si="0"/>
        <v>30763600.004978154</v>
      </c>
      <c r="G19" s="6">
        <f t="shared" si="1"/>
        <v>5684400</v>
      </c>
      <c r="H19" s="6">
        <f t="shared" si="2"/>
        <v>36448000.00497815</v>
      </c>
    </row>
    <row r="20" spans="1:8" ht="17.25" x14ac:dyDescent="0.25">
      <c r="A20" s="13" t="s">
        <v>25</v>
      </c>
      <c r="B20" s="17">
        <v>1048999.7173750931</v>
      </c>
      <c r="C20" s="17">
        <v>2583299.9757787315</v>
      </c>
      <c r="D20" s="19"/>
      <c r="E20" s="19"/>
      <c r="F20" s="6">
        <f t="shared" si="0"/>
        <v>1048999.7173750931</v>
      </c>
      <c r="G20" s="6">
        <f t="shared" si="1"/>
        <v>2583299.9757787315</v>
      </c>
      <c r="H20" s="6">
        <f t="shared" si="2"/>
        <v>3632299.6931538247</v>
      </c>
    </row>
    <row r="21" spans="1:8" ht="17.25" x14ac:dyDescent="0.25">
      <c r="A21" s="13" t="s">
        <v>26</v>
      </c>
      <c r="B21" s="17">
        <v>2216000.2500924896</v>
      </c>
      <c r="C21" s="17">
        <v>1155099.9173439208</v>
      </c>
      <c r="D21" s="19"/>
      <c r="E21" s="19"/>
      <c r="F21" s="6">
        <f t="shared" si="0"/>
        <v>2216000.2500924896</v>
      </c>
      <c r="G21" s="6">
        <f t="shared" si="1"/>
        <v>1155099.9173439208</v>
      </c>
      <c r="H21" s="6">
        <f t="shared" si="2"/>
        <v>3371100.1674364107</v>
      </c>
    </row>
    <row r="22" spans="1:8" ht="17.25" x14ac:dyDescent="0.25">
      <c r="A22" s="13" t="s">
        <v>27</v>
      </c>
      <c r="B22" s="17">
        <v>500000</v>
      </c>
      <c r="C22" s="17">
        <v>1329200.1563590823</v>
      </c>
      <c r="D22" s="19"/>
      <c r="E22" s="19"/>
      <c r="F22" s="6">
        <f t="shared" si="0"/>
        <v>500000</v>
      </c>
      <c r="G22" s="6">
        <f t="shared" si="1"/>
        <v>1329200.1563590823</v>
      </c>
      <c r="H22" s="6">
        <f t="shared" si="2"/>
        <v>1829200.1563590823</v>
      </c>
    </row>
    <row r="23" spans="1:8" ht="17.25" x14ac:dyDescent="0.25">
      <c r="A23" s="15" t="s">
        <v>28</v>
      </c>
      <c r="B23" s="17">
        <v>2286700.2052235659</v>
      </c>
      <c r="C23" s="17">
        <v>789399.90506008686</v>
      </c>
      <c r="D23" s="19"/>
      <c r="E23" s="19"/>
      <c r="F23" s="6">
        <f t="shared" si="0"/>
        <v>2286700.2052235659</v>
      </c>
      <c r="G23" s="6">
        <f t="shared" si="1"/>
        <v>789399.90506008686</v>
      </c>
      <c r="H23" s="6">
        <f t="shared" si="2"/>
        <v>3076100.1102836528</v>
      </c>
    </row>
    <row r="24" spans="1:8" ht="17.25" x14ac:dyDescent="0.25">
      <c r="A24" s="13" t="s">
        <v>29</v>
      </c>
      <c r="B24" s="17">
        <v>2179500</v>
      </c>
      <c r="C24" s="17">
        <v>2924599.6429427909</v>
      </c>
      <c r="D24" s="19"/>
      <c r="E24" s="19"/>
      <c r="F24" s="6">
        <f t="shared" si="0"/>
        <v>2179500</v>
      </c>
      <c r="G24" s="6">
        <f t="shared" si="1"/>
        <v>2924599.6429427909</v>
      </c>
      <c r="H24" s="6">
        <f t="shared" si="2"/>
        <v>5104099.6429427909</v>
      </c>
    </row>
    <row r="25" spans="1:8" ht="17.25" x14ac:dyDescent="0.25">
      <c r="A25" s="13" t="s">
        <v>30</v>
      </c>
      <c r="B25" s="18"/>
      <c r="C25" s="17">
        <v>1114700.3022995549</v>
      </c>
      <c r="D25" s="19"/>
      <c r="E25" s="19"/>
      <c r="F25" s="6"/>
      <c r="G25" s="6">
        <f t="shared" si="1"/>
        <v>1114700.3022995549</v>
      </c>
      <c r="H25" s="6">
        <f t="shared" si="2"/>
        <v>1114700.3022995549</v>
      </c>
    </row>
    <row r="26" spans="1:8" ht="17.25" x14ac:dyDescent="0.25">
      <c r="A26" s="13" t="s">
        <v>31</v>
      </c>
      <c r="B26" s="17">
        <v>602200.31724164996</v>
      </c>
      <c r="C26" s="17">
        <v>1317399.8897918942</v>
      </c>
      <c r="D26" s="19"/>
      <c r="E26" s="19"/>
      <c r="F26" s="6">
        <f t="shared" si="0"/>
        <v>602200.31724164996</v>
      </c>
      <c r="G26" s="6">
        <f t="shared" si="1"/>
        <v>1317399.8897918942</v>
      </c>
      <c r="H26" s="6">
        <f t="shared" si="2"/>
        <v>1919600.2070335443</v>
      </c>
    </row>
    <row r="27" spans="1:8" ht="17.25" x14ac:dyDescent="0.25">
      <c r="A27" s="13" t="s">
        <v>32</v>
      </c>
      <c r="B27" s="18"/>
      <c r="C27" s="17">
        <v>1545499.8745237016</v>
      </c>
      <c r="D27" s="19"/>
      <c r="E27" s="19"/>
      <c r="F27" s="6"/>
      <c r="G27" s="6">
        <f t="shared" si="1"/>
        <v>1545499.8745237016</v>
      </c>
      <c r="H27" s="6">
        <f t="shared" si="2"/>
        <v>1545499.8745237016</v>
      </c>
    </row>
    <row r="28" spans="1:8" ht="17.25" x14ac:dyDescent="0.25">
      <c r="A28" s="12" t="s">
        <v>33</v>
      </c>
      <c r="B28" s="17">
        <v>3619000.3491732907</v>
      </c>
      <c r="C28" s="17">
        <v>736100</v>
      </c>
      <c r="D28" s="19"/>
      <c r="E28" s="19"/>
      <c r="F28" s="6">
        <f t="shared" si="0"/>
        <v>3619000.3491732907</v>
      </c>
      <c r="G28" s="6">
        <f t="shared" si="1"/>
        <v>736100</v>
      </c>
      <c r="H28" s="6">
        <f t="shared" si="2"/>
        <v>4355100.3491732907</v>
      </c>
    </row>
    <row r="29" spans="1:8" ht="17.25" x14ac:dyDescent="0.25">
      <c r="A29" s="13" t="s">
        <v>34</v>
      </c>
      <c r="B29" s="17">
        <v>98900.40935672514</v>
      </c>
      <c r="C29" s="17">
        <v>923099.54392603063</v>
      </c>
      <c r="D29" s="19"/>
      <c r="E29" s="19"/>
      <c r="F29" s="6">
        <f t="shared" si="0"/>
        <v>98900.40935672514</v>
      </c>
      <c r="G29" s="6">
        <f t="shared" si="1"/>
        <v>923099.54392603063</v>
      </c>
      <c r="H29" s="6">
        <f t="shared" si="2"/>
        <v>1021999.9532827558</v>
      </c>
    </row>
    <row r="30" spans="1:8" ht="17.25" x14ac:dyDescent="0.25">
      <c r="A30" s="13" t="s">
        <v>35</v>
      </c>
      <c r="B30" s="17">
        <v>4292300.2102513313</v>
      </c>
      <c r="C30" s="17">
        <v>2715300.2296890407</v>
      </c>
      <c r="D30" s="19"/>
      <c r="E30" s="19"/>
      <c r="F30" s="6">
        <f t="shared" si="0"/>
        <v>4292300.2102513313</v>
      </c>
      <c r="G30" s="6">
        <f t="shared" si="1"/>
        <v>2715300.2296890407</v>
      </c>
      <c r="H30" s="6">
        <f t="shared" si="2"/>
        <v>7007600.4399403725</v>
      </c>
    </row>
    <row r="31" spans="1:8" ht="17.25" x14ac:dyDescent="0.25">
      <c r="A31" s="13" t="s">
        <v>36</v>
      </c>
      <c r="B31" s="17">
        <v>300000</v>
      </c>
      <c r="C31" s="17">
        <v>1490399.8216579179</v>
      </c>
      <c r="D31" s="19"/>
      <c r="E31" s="19"/>
      <c r="F31" s="6">
        <f t="shared" si="0"/>
        <v>300000</v>
      </c>
      <c r="G31" s="6">
        <f t="shared" si="1"/>
        <v>1490399.8216579179</v>
      </c>
      <c r="H31" s="6">
        <f t="shared" si="2"/>
        <v>1790399.8216579179</v>
      </c>
    </row>
    <row r="32" spans="1:8" ht="17.25" x14ac:dyDescent="0.25">
      <c r="A32" s="13" t="s">
        <v>37</v>
      </c>
      <c r="B32" s="17">
        <v>300000</v>
      </c>
      <c r="C32" s="17">
        <v>771799.50520930486</v>
      </c>
      <c r="D32" s="19"/>
      <c r="E32" s="19"/>
      <c r="F32" s="6">
        <f t="shared" si="0"/>
        <v>300000</v>
      </c>
      <c r="G32" s="6">
        <f t="shared" si="1"/>
        <v>771799.50520930486</v>
      </c>
      <c r="H32" s="6">
        <f t="shared" si="2"/>
        <v>1071799.5052093049</v>
      </c>
    </row>
    <row r="33" spans="1:8" ht="17.25" x14ac:dyDescent="0.25">
      <c r="A33" s="23" t="s">
        <v>41</v>
      </c>
      <c r="B33" s="24"/>
      <c r="C33" s="24"/>
      <c r="D33" s="24"/>
      <c r="E33" s="24"/>
      <c r="F33" s="24"/>
      <c r="G33" s="24"/>
      <c r="H33" s="16">
        <f>SUM(H5:H32)</f>
        <v>178844400.4821468</v>
      </c>
    </row>
  </sheetData>
  <mergeCells count="2">
    <mergeCell ref="A1:H3"/>
    <mergeCell ref="A33:G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2017 üvegzseb</vt:lpstr>
      <vt:lpstr>2018 üvegzseb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</dc:creator>
  <cp:lastModifiedBy>KiralyAnita</cp:lastModifiedBy>
  <dcterms:created xsi:type="dcterms:W3CDTF">2018-09-14T14:01:37Z</dcterms:created>
  <dcterms:modified xsi:type="dcterms:W3CDTF">2018-09-17T07:35:28Z</dcterms:modified>
</cp:coreProperties>
</file>